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NHO" sheetId="1" r:id="rId1"/>
  </sheets>
  <definedNames>
    <definedName name="_xlnm.Print_Area" localSheetId="0">'JUNHO'!$A$1:$J$43</definedName>
  </definedNames>
  <calcPr fullCalcOnLoad="1"/>
</workbook>
</file>

<file path=xl/sharedStrings.xml><?xml version="1.0" encoding="utf-8"?>
<sst xmlns="http://schemas.openxmlformats.org/spreadsheetml/2006/main" count="51" uniqueCount="39">
  <si>
    <t>DATA</t>
  </si>
  <si>
    <t>HISTORICO</t>
  </si>
  <si>
    <t>VALOR</t>
  </si>
  <si>
    <t>TOTAL DAS DESPESAS</t>
  </si>
  <si>
    <t>QUADRO RESUMO DA CONTA</t>
  </si>
  <si>
    <t>SALDO ANTERIOR</t>
  </si>
  <si>
    <t>RECEITAS DO MÊS</t>
  </si>
  <si>
    <t>DESPESAS DO MÊS (PAGAS EM BANCO)</t>
  </si>
  <si>
    <t>SALDO ATUAL</t>
  </si>
  <si>
    <t>RELAÇÃO DOS CHEQUES COMPENSADOS</t>
  </si>
  <si>
    <t>TOTAL DOS CHEQUES</t>
  </si>
  <si>
    <t>DESPESAS DIVERSAS</t>
  </si>
  <si>
    <t>COMPLEMENTO PELO CAIXA</t>
  </si>
  <si>
    <t xml:space="preserve">  </t>
  </si>
  <si>
    <t>DEPÓSITO FUNDO DE MOBILIZAÇÃO</t>
  </si>
  <si>
    <t>PGTO. PASSAGENS SALVADOR / IRECÊ</t>
  </si>
  <si>
    <t>PGTO AUXILIO TRANSPORTE</t>
  </si>
  <si>
    <t>RAZÃO ANALITICO -  JUNHO   DE 2007</t>
  </si>
  <si>
    <t>CH 731</t>
  </si>
  <si>
    <t>CH 732</t>
  </si>
  <si>
    <t>CH 733</t>
  </si>
  <si>
    <t>CH 734</t>
  </si>
  <si>
    <t>CH 735</t>
  </si>
  <si>
    <t>PGTO. PASSAGENS SALVADOR / FEIRA</t>
  </si>
  <si>
    <t xml:space="preserve">PGTO. PASSAGENS SALVADOR X T. FREITAS </t>
  </si>
  <si>
    <t>PGTO. PASSAGENS SALVADOR X JUAZEIRO</t>
  </si>
  <si>
    <t>PGTO. PASSAGENS F. SANTANA  / S. BONFIM</t>
  </si>
  <si>
    <t>PAGTO. INSTALAÇÃO E PROGRAMAÇÃO DO SISTEMA DE COMUNICAÇÃO</t>
  </si>
  <si>
    <t>CH 736</t>
  </si>
  <si>
    <t>CH 730</t>
  </si>
  <si>
    <t>FALTA CH</t>
  </si>
  <si>
    <t>DESPESA COM SALÁRIOS E ENCARGOS</t>
  </si>
  <si>
    <t>CONTA DE MANUTENÇÃO</t>
  </si>
  <si>
    <t xml:space="preserve">PGTO. ENCARGOS TRABALHISTAS </t>
  </si>
  <si>
    <t>PGTO. ASSESORIA CONTÁBIL 05/2007</t>
  </si>
  <si>
    <t>PGTO. ASSESORIA JURÍDICA</t>
  </si>
  <si>
    <t>PGTO.  TRANPORTE  SALVADOR X JACOBINA - GREVE GERAL DOCENTE</t>
  </si>
  <si>
    <t>DESPESAS DIVERSAS - GREVE GERAL DOCENTE</t>
  </si>
  <si>
    <t>DESPESAS DIVERSAS - PASSAGENS - REPRESENTANTES - GREVE GERAL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</si>
</sst>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_(* #,##0.000_);_(* \(#,##0.000\);_(* &quot;-&quot;??_);_(@_)"/>
  </numFmts>
  <fonts count="13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3" fontId="2" fillId="0" borderId="1" xfId="20" applyFont="1" applyBorder="1" applyAlignment="1">
      <alignment horizontal="center"/>
    </xf>
    <xf numFmtId="43" fontId="8" fillId="0" borderId="1" xfId="20" applyFont="1" applyBorder="1" applyAlignment="1">
      <alignment horizontal="center"/>
    </xf>
    <xf numFmtId="43" fontId="9" fillId="0" borderId="2" xfId="20" applyFont="1" applyBorder="1" applyAlignment="1">
      <alignment horizontal="center"/>
    </xf>
    <xf numFmtId="43" fontId="2" fillId="0" borderId="0" xfId="20" applyFont="1" applyBorder="1" applyAlignment="1">
      <alignment horizontal="center"/>
    </xf>
    <xf numFmtId="43" fontId="2" fillId="0" borderId="3" xfId="20" applyFont="1" applyBorder="1" applyAlignment="1">
      <alignment/>
    </xf>
    <xf numFmtId="43" fontId="2" fillId="0" borderId="0" xfId="20" applyFont="1" applyBorder="1" applyAlignment="1">
      <alignment/>
    </xf>
    <xf numFmtId="43" fontId="3" fillId="0" borderId="4" xfId="20" applyFont="1" applyBorder="1" applyAlignment="1">
      <alignment horizontal="left"/>
    </xf>
    <xf numFmtId="43" fontId="4" fillId="0" borderId="4" xfId="20" applyFont="1" applyBorder="1" applyAlignment="1">
      <alignment horizontal="left"/>
    </xf>
    <xf numFmtId="43" fontId="3" fillId="0" borderId="4" xfId="20" applyFont="1" applyBorder="1" applyAlignment="1">
      <alignment/>
    </xf>
    <xf numFmtId="43" fontId="0" fillId="0" borderId="0" xfId="20" applyFont="1" applyAlignment="1">
      <alignment/>
    </xf>
    <xf numFmtId="43" fontId="1" fillId="0" borderId="0" xfId="20" applyFont="1" applyAlignment="1">
      <alignment horizontal="center"/>
    </xf>
    <xf numFmtId="43" fontId="2" fillId="0" borderId="0" xfId="20" applyFont="1" applyAlignment="1">
      <alignment/>
    </xf>
    <xf numFmtId="43" fontId="2" fillId="0" borderId="0" xfId="20" applyFont="1" applyAlignment="1">
      <alignment horizontal="center"/>
    </xf>
    <xf numFmtId="43" fontId="1" fillId="0" borderId="0" xfId="20" applyFont="1" applyAlignment="1">
      <alignment/>
    </xf>
    <xf numFmtId="43" fontId="1" fillId="0" borderId="4" xfId="20" applyFont="1" applyBorder="1" applyAlignment="1">
      <alignment/>
    </xf>
    <xf numFmtId="43" fontId="1" fillId="0" borderId="5" xfId="20" applyFont="1" applyBorder="1" applyAlignment="1">
      <alignment/>
    </xf>
    <xf numFmtId="43" fontId="2" fillId="0" borderId="4" xfId="20" applyFont="1" applyBorder="1" applyAlignment="1">
      <alignment/>
    </xf>
    <xf numFmtId="43" fontId="1" fillId="0" borderId="6" xfId="20" applyFont="1" applyBorder="1" applyAlignment="1">
      <alignment/>
    </xf>
    <xf numFmtId="43" fontId="0" fillId="0" borderId="0" xfId="20" applyFont="1" applyAlignment="1">
      <alignment horizontal="left"/>
    </xf>
    <xf numFmtId="43" fontId="6" fillId="0" borderId="7" xfId="2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43" fontId="2" fillId="0" borderId="8" xfId="20" applyFont="1" applyBorder="1" applyAlignment="1">
      <alignment horizontal="left"/>
    </xf>
    <xf numFmtId="43" fontId="2" fillId="0" borderId="0" xfId="20" applyFont="1" applyBorder="1" applyAlignment="1">
      <alignment horizontal="left"/>
    </xf>
    <xf numFmtId="43" fontId="2" fillId="0" borderId="7" xfId="20" applyFont="1" applyBorder="1" applyAlignment="1">
      <alignment/>
    </xf>
    <xf numFmtId="43" fontId="3" fillId="0" borderId="0" xfId="20" applyFont="1" applyAlignment="1">
      <alignment/>
    </xf>
    <xf numFmtId="43" fontId="2" fillId="0" borderId="0" xfId="20" applyFont="1" applyFill="1" applyBorder="1" applyAlignment="1">
      <alignment/>
    </xf>
    <xf numFmtId="165" fontId="3" fillId="0" borderId="4" xfId="20" applyNumberFormat="1" applyFont="1" applyBorder="1" applyAlignment="1">
      <alignment/>
    </xf>
    <xf numFmtId="43" fontId="0" fillId="0" borderId="0" xfId="20" applyAlignment="1">
      <alignment/>
    </xf>
    <xf numFmtId="43" fontId="0" fillId="0" borderId="0" xfId="20" applyBorder="1" applyAlignment="1">
      <alignment/>
    </xf>
    <xf numFmtId="43" fontId="4" fillId="0" borderId="4" xfId="20" applyFont="1" applyBorder="1" applyAlignment="1">
      <alignment/>
    </xf>
    <xf numFmtId="43" fontId="3" fillId="0" borderId="0" xfId="20" applyFont="1" applyAlignment="1">
      <alignment horizontal="left"/>
    </xf>
    <xf numFmtId="165" fontId="12" fillId="0" borderId="4" xfId="20" applyNumberFormat="1" applyFont="1" applyBorder="1" applyAlignment="1">
      <alignment/>
    </xf>
    <xf numFmtId="43" fontId="12" fillId="0" borderId="4" xfId="20" applyFont="1" applyBorder="1" applyAlignment="1">
      <alignment/>
    </xf>
    <xf numFmtId="43" fontId="12" fillId="0" borderId="0" xfId="20" applyFont="1" applyAlignment="1">
      <alignment horizontal="left"/>
    </xf>
    <xf numFmtId="165" fontId="4" fillId="0" borderId="4" xfId="20" applyNumberFormat="1" applyFont="1" applyBorder="1" applyAlignment="1">
      <alignment/>
    </xf>
    <xf numFmtId="43" fontId="4" fillId="0" borderId="0" xfId="20" applyFont="1" applyAlignment="1">
      <alignment horizontal="left"/>
    </xf>
    <xf numFmtId="43" fontId="3" fillId="0" borderId="5" xfId="20" applyFont="1" applyBorder="1" applyAlignment="1">
      <alignment/>
    </xf>
    <xf numFmtId="43" fontId="3" fillId="0" borderId="5" xfId="20" applyFont="1" applyBorder="1" applyAlignment="1">
      <alignment horizontal="left"/>
    </xf>
    <xf numFmtId="43" fontId="3" fillId="0" borderId="6" xfId="20" applyFont="1" applyBorder="1" applyAlignment="1">
      <alignment horizontal="left"/>
    </xf>
    <xf numFmtId="43" fontId="3" fillId="0" borderId="6" xfId="20" applyFont="1" applyBorder="1" applyAlignment="1">
      <alignment/>
    </xf>
    <xf numFmtId="43" fontId="2" fillId="0" borderId="9" xfId="20" applyFont="1" applyBorder="1" applyAlignment="1">
      <alignment horizontal="left"/>
    </xf>
    <xf numFmtId="43" fontId="2" fillId="0" borderId="10" xfId="20" applyFont="1" applyBorder="1" applyAlignment="1">
      <alignment horizontal="left"/>
    </xf>
    <xf numFmtId="43" fontId="2" fillId="0" borderId="11" xfId="20" applyFont="1" applyBorder="1" applyAlignment="1">
      <alignment horizontal="left"/>
    </xf>
    <xf numFmtId="43" fontId="5" fillId="0" borderId="12" xfId="20" applyFont="1" applyBorder="1" applyAlignment="1">
      <alignment horizontal="center"/>
    </xf>
    <xf numFmtId="43" fontId="5" fillId="0" borderId="13" xfId="20" applyFont="1" applyBorder="1" applyAlignment="1">
      <alignment horizontal="center"/>
    </xf>
    <xf numFmtId="43" fontId="5" fillId="0" borderId="3" xfId="20" applyFont="1" applyBorder="1" applyAlignment="1">
      <alignment horizontal="center"/>
    </xf>
    <xf numFmtId="43" fontId="4" fillId="0" borderId="14" xfId="20" applyFont="1" applyBorder="1" applyAlignment="1">
      <alignment vertical="justify"/>
    </xf>
    <xf numFmtId="43" fontId="4" fillId="0" borderId="5" xfId="20" applyFont="1" applyBorder="1" applyAlignment="1">
      <alignment vertical="justify"/>
    </xf>
    <xf numFmtId="43" fontId="4" fillId="0" borderId="6" xfId="20" applyFont="1" applyBorder="1" applyAlignment="1">
      <alignment vertical="justify"/>
    </xf>
    <xf numFmtId="43" fontId="4" fillId="0" borderId="14" xfId="20" applyFont="1" applyBorder="1" applyAlignment="1">
      <alignment horizontal="left" vertical="justify"/>
    </xf>
    <xf numFmtId="43" fontId="4" fillId="0" borderId="5" xfId="20" applyFont="1" applyBorder="1" applyAlignment="1">
      <alignment horizontal="left" vertical="justify"/>
    </xf>
    <xf numFmtId="43" fontId="4" fillId="0" borderId="6" xfId="20" applyFont="1" applyBorder="1" applyAlignment="1">
      <alignment horizontal="left" vertical="justify"/>
    </xf>
    <xf numFmtId="43" fontId="1" fillId="0" borderId="0" xfId="20" applyFont="1" applyAlignment="1">
      <alignment horizontal="center"/>
    </xf>
    <xf numFmtId="43" fontId="3" fillId="0" borderId="14" xfId="20" applyFont="1" applyBorder="1" applyAlignment="1">
      <alignment horizontal="justify" vertical="justify"/>
    </xf>
    <xf numFmtId="43" fontId="3" fillId="0" borderId="5" xfId="20" applyFont="1" applyBorder="1" applyAlignment="1">
      <alignment horizontal="justify" vertical="justify"/>
    </xf>
    <xf numFmtId="43" fontId="3" fillId="0" borderId="6" xfId="20" applyFont="1" applyBorder="1" applyAlignment="1">
      <alignment horizontal="justify" vertical="justify"/>
    </xf>
    <xf numFmtId="43" fontId="1" fillId="0" borderId="5" xfId="20" applyFont="1" applyBorder="1" applyAlignment="1">
      <alignment horizontal="left"/>
    </xf>
    <xf numFmtId="43" fontId="1" fillId="0" borderId="6" xfId="20" applyFont="1" applyBorder="1" applyAlignment="1">
      <alignment horizontal="left"/>
    </xf>
    <xf numFmtId="43" fontId="3" fillId="0" borderId="14" xfId="20" applyFont="1" applyBorder="1" applyAlignment="1">
      <alignment horizontal="left" vertical="justify"/>
    </xf>
    <xf numFmtId="43" fontId="3" fillId="0" borderId="5" xfId="20" applyFont="1" applyBorder="1" applyAlignment="1">
      <alignment horizontal="left" vertical="justify"/>
    </xf>
    <xf numFmtId="43" fontId="3" fillId="0" borderId="6" xfId="20" applyFont="1" applyBorder="1" applyAlignment="1">
      <alignment horizontal="left" vertical="justify"/>
    </xf>
    <xf numFmtId="43" fontId="5" fillId="0" borderId="12" xfId="20" applyFont="1" applyBorder="1" applyAlignment="1">
      <alignment horizontal="left"/>
    </xf>
    <xf numFmtId="43" fontId="5" fillId="0" borderId="13" xfId="20" applyFont="1" applyBorder="1" applyAlignment="1">
      <alignment horizontal="left"/>
    </xf>
    <xf numFmtId="43" fontId="5" fillId="0" borderId="3" xfId="20" applyFont="1" applyBorder="1" applyAlignment="1">
      <alignment horizontal="left"/>
    </xf>
    <xf numFmtId="43" fontId="9" fillId="0" borderId="15" xfId="20" applyFont="1" applyBorder="1" applyAlignment="1">
      <alignment horizontal="left"/>
    </xf>
    <xf numFmtId="43" fontId="9" fillId="0" borderId="16" xfId="20" applyFont="1" applyBorder="1" applyAlignment="1">
      <alignment horizontal="left"/>
    </xf>
    <xf numFmtId="43" fontId="9" fillId="0" borderId="17" xfId="20" applyFont="1" applyBorder="1" applyAlignment="1">
      <alignment horizontal="left"/>
    </xf>
    <xf numFmtId="43" fontId="8" fillId="0" borderId="8" xfId="20" applyFont="1" applyBorder="1" applyAlignment="1">
      <alignment horizontal="left"/>
    </xf>
    <xf numFmtId="43" fontId="8" fillId="0" borderId="0" xfId="20" applyFont="1" applyBorder="1" applyAlignment="1">
      <alignment horizontal="left"/>
    </xf>
    <xf numFmtId="43" fontId="8" fillId="0" borderId="18" xfId="20" applyFont="1" applyBorder="1" applyAlignment="1">
      <alignment horizontal="left"/>
    </xf>
    <xf numFmtId="43" fontId="2" fillId="0" borderId="12" xfId="20" applyFont="1" applyFill="1" applyBorder="1" applyAlignment="1">
      <alignment horizontal="left"/>
    </xf>
    <xf numFmtId="43" fontId="2" fillId="0" borderId="13" xfId="20" applyFont="1" applyFill="1" applyBorder="1" applyAlignment="1">
      <alignment horizontal="left"/>
    </xf>
    <xf numFmtId="43" fontId="2" fillId="0" borderId="3" xfId="20" applyFont="1" applyFill="1" applyBorder="1" applyAlignment="1">
      <alignment horizontal="left"/>
    </xf>
    <xf numFmtId="43" fontId="2" fillId="0" borderId="12" xfId="20" applyFont="1" applyBorder="1" applyAlignment="1">
      <alignment horizontal="left"/>
    </xf>
    <xf numFmtId="43" fontId="2" fillId="0" borderId="13" xfId="20" applyFont="1" applyBorder="1" applyAlignment="1">
      <alignment horizontal="left"/>
    </xf>
    <xf numFmtId="43" fontId="2" fillId="0" borderId="3" xfId="20" applyFont="1" applyBorder="1" applyAlignment="1">
      <alignment horizontal="left"/>
    </xf>
    <xf numFmtId="43" fontId="2" fillId="0" borderId="12" xfId="20" applyFont="1" applyBorder="1" applyAlignment="1">
      <alignment horizontal="center"/>
    </xf>
    <xf numFmtId="43" fontId="2" fillId="0" borderId="13" xfId="20" applyFont="1" applyBorder="1" applyAlignment="1">
      <alignment horizontal="center"/>
    </xf>
    <xf numFmtId="43" fontId="2" fillId="0" borderId="3" xfId="20" applyFont="1" applyBorder="1" applyAlignment="1">
      <alignment horizontal="center"/>
    </xf>
    <xf numFmtId="43" fontId="3" fillId="0" borderId="19" xfId="20" applyFont="1" applyBorder="1" applyAlignment="1">
      <alignment horizontal="justify" vertical="justify"/>
    </xf>
    <xf numFmtId="43" fontId="3" fillId="0" borderId="20" xfId="20" applyFont="1" applyBorder="1" applyAlignment="1">
      <alignment horizontal="justify" vertical="justify"/>
    </xf>
    <xf numFmtId="43" fontId="3" fillId="0" borderId="21" xfId="20" applyFont="1" applyBorder="1" applyAlignment="1">
      <alignment horizontal="justify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0" zoomScaleNormal="80" workbookViewId="0" topLeftCell="A1">
      <selection activeCell="B37" sqref="B37:G37"/>
    </sheetView>
  </sheetViews>
  <sheetFormatPr defaultColWidth="9.140625" defaultRowHeight="12.75"/>
  <cols>
    <col min="1" max="1" width="11.140625" style="28" customWidth="1"/>
    <col min="2" max="2" width="10.140625" style="10" customWidth="1"/>
    <col min="3" max="3" width="23.8515625" style="28" customWidth="1"/>
    <col min="4" max="6" width="9.140625" style="28" customWidth="1"/>
    <col min="7" max="7" width="10.28125" style="28" customWidth="1"/>
    <col min="8" max="8" width="15.421875" style="28" customWidth="1"/>
    <col min="9" max="9" width="12.57421875" style="10" customWidth="1"/>
    <col min="10" max="10" width="14.28125" style="12" customWidth="1"/>
    <col min="11" max="11" width="11.28125" style="28" bestFit="1" customWidth="1"/>
    <col min="12" max="12" width="10.140625" style="28" bestFit="1" customWidth="1"/>
    <col min="13" max="20" width="9.140625" style="28" customWidth="1"/>
    <col min="21" max="21" width="12.00390625" style="28" customWidth="1"/>
    <col min="22" max="16384" width="9.140625" style="28" customWidth="1"/>
  </cols>
  <sheetData>
    <row r="1" spans="3:9" ht="12.75">
      <c r="C1" s="53" t="s">
        <v>17</v>
      </c>
      <c r="D1" s="53"/>
      <c r="E1" s="53"/>
      <c r="F1" s="53"/>
      <c r="G1" s="53"/>
      <c r="H1" s="53"/>
      <c r="I1" s="53"/>
    </row>
    <row r="2" spans="3:9" ht="12.75">
      <c r="C2" s="11"/>
      <c r="D2" s="11"/>
      <c r="E2" s="11"/>
      <c r="F2" s="11"/>
      <c r="G2" s="11"/>
      <c r="H2" s="11"/>
      <c r="I2" s="13"/>
    </row>
    <row r="3" ht="12.75">
      <c r="A3" s="14" t="s">
        <v>32</v>
      </c>
    </row>
    <row r="4" spans="1:10" ht="12.75">
      <c r="A4" s="15" t="s">
        <v>0</v>
      </c>
      <c r="B4" s="16"/>
      <c r="C4" s="57" t="s">
        <v>1</v>
      </c>
      <c r="D4" s="57"/>
      <c r="E4" s="57"/>
      <c r="F4" s="57"/>
      <c r="G4" s="57"/>
      <c r="H4" s="58"/>
      <c r="I4" s="17"/>
      <c r="J4" s="18" t="s">
        <v>2</v>
      </c>
    </row>
    <row r="5" spans="1:10" s="25" customFormat="1" ht="12.75">
      <c r="A5" s="9"/>
      <c r="B5" s="37" t="s">
        <v>29</v>
      </c>
      <c r="C5" s="38" t="s">
        <v>33</v>
      </c>
      <c r="D5" s="38"/>
      <c r="E5" s="38"/>
      <c r="F5" s="38"/>
      <c r="G5" s="38"/>
      <c r="H5" s="39"/>
      <c r="I5" s="9"/>
      <c r="J5" s="40">
        <v>1007.67</v>
      </c>
    </row>
    <row r="6" spans="1:10" s="19" customFormat="1" ht="12.75" customHeight="1">
      <c r="A6" s="27">
        <v>39234</v>
      </c>
      <c r="B6" s="9" t="s">
        <v>18</v>
      </c>
      <c r="C6" s="59" t="s">
        <v>34</v>
      </c>
      <c r="D6" s="60"/>
      <c r="E6" s="60"/>
      <c r="F6" s="60"/>
      <c r="G6" s="60"/>
      <c r="H6" s="61"/>
      <c r="I6" s="7"/>
      <c r="J6" s="9">
        <v>570</v>
      </c>
    </row>
    <row r="7" spans="1:10" s="19" customFormat="1" ht="12.75" customHeight="1">
      <c r="A7" s="27">
        <v>39239</v>
      </c>
      <c r="B7" s="9" t="s">
        <v>19</v>
      </c>
      <c r="C7" s="59" t="s">
        <v>14</v>
      </c>
      <c r="D7" s="60"/>
      <c r="E7" s="60"/>
      <c r="F7" s="60"/>
      <c r="G7" s="60"/>
      <c r="H7" s="61"/>
      <c r="I7" s="7"/>
      <c r="J7" s="9">
        <v>15000</v>
      </c>
    </row>
    <row r="8" spans="1:10" s="19" customFormat="1" ht="12.75" customHeight="1">
      <c r="A8" s="27">
        <v>39239</v>
      </c>
      <c r="B8" s="9" t="s">
        <v>20</v>
      </c>
      <c r="C8" s="59" t="s">
        <v>35</v>
      </c>
      <c r="D8" s="60"/>
      <c r="E8" s="60"/>
      <c r="F8" s="60"/>
      <c r="G8" s="60"/>
      <c r="H8" s="61"/>
      <c r="I8" s="7"/>
      <c r="J8" s="9">
        <v>1440</v>
      </c>
    </row>
    <row r="9" spans="1:10" s="19" customFormat="1" ht="12.75">
      <c r="A9" s="27">
        <v>39238</v>
      </c>
      <c r="B9" s="9" t="s">
        <v>21</v>
      </c>
      <c r="C9" s="59" t="s">
        <v>36</v>
      </c>
      <c r="D9" s="60"/>
      <c r="E9" s="60"/>
      <c r="F9" s="60"/>
      <c r="G9" s="60"/>
      <c r="H9" s="61"/>
      <c r="I9" s="7"/>
      <c r="J9" s="9">
        <v>700</v>
      </c>
    </row>
    <row r="10" spans="1:10" s="19" customFormat="1" ht="12.75" customHeight="1">
      <c r="A10" s="27">
        <v>39239</v>
      </c>
      <c r="B10" s="9" t="s">
        <v>22</v>
      </c>
      <c r="C10" s="59" t="s">
        <v>37</v>
      </c>
      <c r="D10" s="60"/>
      <c r="E10" s="60"/>
      <c r="F10" s="60"/>
      <c r="G10" s="60"/>
      <c r="H10" s="61"/>
      <c r="I10" s="8"/>
      <c r="J10" s="9">
        <f>SUM(I11:I18)</f>
        <v>2000.0000000000002</v>
      </c>
    </row>
    <row r="11" spans="1:10" s="36" customFormat="1" ht="12.75">
      <c r="A11" s="35"/>
      <c r="B11" s="30"/>
      <c r="C11" s="47" t="s">
        <v>23</v>
      </c>
      <c r="D11" s="48"/>
      <c r="E11" s="48"/>
      <c r="F11" s="48"/>
      <c r="G11" s="48"/>
      <c r="H11" s="49"/>
      <c r="I11" s="8">
        <v>11.85</v>
      </c>
      <c r="J11" s="30"/>
    </row>
    <row r="12" spans="1:10" s="31" customFormat="1" ht="12.75" customHeight="1">
      <c r="A12" s="27"/>
      <c r="B12" s="9"/>
      <c r="C12" s="50" t="s">
        <v>24</v>
      </c>
      <c r="D12" s="51"/>
      <c r="E12" s="51"/>
      <c r="F12" s="51"/>
      <c r="G12" s="51"/>
      <c r="H12" s="52"/>
      <c r="I12" s="8">
        <f>243+243</f>
        <v>486</v>
      </c>
      <c r="J12" s="9"/>
    </row>
    <row r="13" spans="1:10" s="34" customFormat="1" ht="12.75" customHeight="1">
      <c r="A13" s="32"/>
      <c r="B13" s="33"/>
      <c r="C13" s="47" t="s">
        <v>16</v>
      </c>
      <c r="D13" s="48"/>
      <c r="E13" s="48"/>
      <c r="F13" s="48"/>
      <c r="G13" s="48"/>
      <c r="H13" s="49"/>
      <c r="I13" s="8">
        <v>131</v>
      </c>
      <c r="J13" s="33"/>
    </row>
    <row r="14" spans="1:10" s="31" customFormat="1" ht="12.75" customHeight="1">
      <c r="A14" s="27"/>
      <c r="B14" s="9"/>
      <c r="C14" s="47" t="s">
        <v>15</v>
      </c>
      <c r="D14" s="48"/>
      <c r="E14" s="48"/>
      <c r="F14" s="48"/>
      <c r="G14" s="48"/>
      <c r="H14" s="49"/>
      <c r="I14" s="8">
        <f>78.81</f>
        <v>78.81</v>
      </c>
      <c r="J14" s="9"/>
    </row>
    <row r="15" spans="1:10" s="31" customFormat="1" ht="12.75" customHeight="1">
      <c r="A15" s="27"/>
      <c r="B15" s="9"/>
      <c r="C15" s="50" t="s">
        <v>25</v>
      </c>
      <c r="D15" s="51"/>
      <c r="E15" s="51"/>
      <c r="F15" s="51"/>
      <c r="G15" s="51"/>
      <c r="H15" s="52"/>
      <c r="I15" s="8">
        <f>100+154.28+103.64</f>
        <v>357.92</v>
      </c>
      <c r="J15" s="9"/>
    </row>
    <row r="16" spans="1:10" s="31" customFormat="1" ht="12.75" customHeight="1">
      <c r="A16" s="27"/>
      <c r="B16" s="9"/>
      <c r="C16" s="47" t="s">
        <v>26</v>
      </c>
      <c r="D16" s="48"/>
      <c r="E16" s="48"/>
      <c r="F16" s="48"/>
      <c r="G16" s="48"/>
      <c r="H16" s="49"/>
      <c r="I16" s="8">
        <f>39.76+103.64</f>
        <v>143.4</v>
      </c>
      <c r="J16" s="9"/>
    </row>
    <row r="17" spans="1:10" s="31" customFormat="1" ht="12.75" customHeight="1">
      <c r="A17" s="27"/>
      <c r="B17" s="9"/>
      <c r="C17" s="50" t="s">
        <v>27</v>
      </c>
      <c r="D17" s="51"/>
      <c r="E17" s="51"/>
      <c r="F17" s="51"/>
      <c r="G17" s="51"/>
      <c r="H17" s="52"/>
      <c r="I17" s="8">
        <v>800</v>
      </c>
      <c r="J17" s="9"/>
    </row>
    <row r="18" spans="1:10" s="31" customFormat="1" ht="12.75" customHeight="1">
      <c r="A18" s="27"/>
      <c r="B18" s="9"/>
      <c r="C18" s="50" t="s">
        <v>12</v>
      </c>
      <c r="D18" s="51"/>
      <c r="E18" s="51"/>
      <c r="F18" s="51"/>
      <c r="G18" s="51"/>
      <c r="H18" s="52"/>
      <c r="I18" s="8">
        <v>-8.98</v>
      </c>
      <c r="J18" s="9"/>
    </row>
    <row r="19" spans="1:12" s="31" customFormat="1" ht="13.5" thickBot="1">
      <c r="A19" s="27">
        <v>39239</v>
      </c>
      <c r="B19" s="9" t="s">
        <v>28</v>
      </c>
      <c r="C19" s="59" t="s">
        <v>31</v>
      </c>
      <c r="D19" s="60"/>
      <c r="E19" s="60"/>
      <c r="F19" s="60"/>
      <c r="G19" s="60"/>
      <c r="H19" s="61"/>
      <c r="I19" s="7"/>
      <c r="J19" s="9">
        <v>3026.19</v>
      </c>
      <c r="L19" s="25" t="s">
        <v>30</v>
      </c>
    </row>
    <row r="20" spans="1:10" s="12" customFormat="1" ht="18.75" customHeight="1" thickBot="1">
      <c r="A20" s="62" t="s">
        <v>3</v>
      </c>
      <c r="B20" s="63"/>
      <c r="C20" s="63"/>
      <c r="D20" s="63"/>
      <c r="E20" s="63"/>
      <c r="F20" s="63"/>
      <c r="G20" s="63"/>
      <c r="H20" s="63"/>
      <c r="I20" s="64"/>
      <c r="J20" s="20">
        <f>SUM(J5:J19)</f>
        <v>23743.859999999997</v>
      </c>
    </row>
    <row r="21" spans="1:10" ht="19.5" customHeight="1" thickBot="1">
      <c r="A21" s="21"/>
      <c r="B21" s="21"/>
      <c r="C21" s="21"/>
      <c r="D21" s="21"/>
      <c r="E21" s="21"/>
      <c r="F21" s="21"/>
      <c r="G21" s="21"/>
      <c r="H21" s="21"/>
      <c r="I21" s="21"/>
      <c r="J21" s="21" t="s">
        <v>13</v>
      </c>
    </row>
    <row r="22" spans="1:10" ht="18.75" thickBot="1">
      <c r="A22" s="44" t="s">
        <v>4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0" ht="12.75">
      <c r="A23" s="41" t="s">
        <v>5</v>
      </c>
      <c r="B23" s="42"/>
      <c r="C23" s="42"/>
      <c r="D23" s="42"/>
      <c r="E23" s="42"/>
      <c r="F23" s="42"/>
      <c r="G23" s="42"/>
      <c r="H23" s="42"/>
      <c r="I23" s="43"/>
      <c r="J23" s="1">
        <v>7016.27</v>
      </c>
    </row>
    <row r="24" spans="1:10" ht="6" customHeight="1">
      <c r="A24" s="22"/>
      <c r="B24" s="23"/>
      <c r="C24" s="23"/>
      <c r="D24" s="23"/>
      <c r="E24" s="23"/>
      <c r="F24" s="23"/>
      <c r="G24" s="23"/>
      <c r="H24" s="23"/>
      <c r="I24" s="23"/>
      <c r="J24" s="1"/>
    </row>
    <row r="25" spans="1:10" ht="12.75">
      <c r="A25" s="68" t="s">
        <v>6</v>
      </c>
      <c r="B25" s="69"/>
      <c r="C25" s="69"/>
      <c r="D25" s="69"/>
      <c r="E25" s="69"/>
      <c r="F25" s="69"/>
      <c r="G25" s="69"/>
      <c r="H25" s="69"/>
      <c r="I25" s="70"/>
      <c r="J25" s="2">
        <f>10567.72+1000</f>
        <v>11567.72</v>
      </c>
    </row>
    <row r="26" spans="1:10" ht="6" customHeight="1">
      <c r="A26" s="22"/>
      <c r="B26" s="23"/>
      <c r="C26" s="23"/>
      <c r="D26" s="23"/>
      <c r="E26" s="23"/>
      <c r="F26" s="23"/>
      <c r="G26" s="23"/>
      <c r="H26" s="23"/>
      <c r="I26" s="23"/>
      <c r="J26" s="1"/>
    </row>
    <row r="27" spans="1:10" ht="13.5" thickBot="1">
      <c r="A27" s="65" t="s">
        <v>7</v>
      </c>
      <c r="B27" s="66"/>
      <c r="C27" s="66"/>
      <c r="D27" s="66"/>
      <c r="E27" s="66"/>
      <c r="F27" s="66"/>
      <c r="G27" s="66"/>
      <c r="H27" s="66"/>
      <c r="I27" s="67"/>
      <c r="J27" s="3">
        <f>J20</f>
        <v>23743.859999999997</v>
      </c>
    </row>
    <row r="28" spans="1:10" s="29" customFormat="1" ht="13.5" thickBot="1">
      <c r="A28" s="23"/>
      <c r="B28" s="23"/>
      <c r="C28" s="23"/>
      <c r="D28" s="23"/>
      <c r="E28" s="23"/>
      <c r="F28" s="23"/>
      <c r="G28" s="23"/>
      <c r="H28" s="23"/>
      <c r="I28" s="23"/>
      <c r="J28" s="4"/>
    </row>
    <row r="29" spans="1:10" s="29" customFormat="1" ht="13.5" thickBot="1">
      <c r="A29" s="74" t="s">
        <v>8</v>
      </c>
      <c r="B29" s="75"/>
      <c r="C29" s="75"/>
      <c r="D29" s="75"/>
      <c r="E29" s="75"/>
      <c r="F29" s="75"/>
      <c r="G29" s="75"/>
      <c r="H29" s="75"/>
      <c r="I29" s="76"/>
      <c r="J29" s="24">
        <f>J23+J25-J27</f>
        <v>-5159.869999999999</v>
      </c>
    </row>
    <row r="30" spans="1:10" s="29" customFormat="1" ht="13.5" thickBot="1">
      <c r="A30" s="23"/>
      <c r="B30" s="23"/>
      <c r="C30" s="23"/>
      <c r="D30" s="23"/>
      <c r="E30" s="23"/>
      <c r="F30" s="23"/>
      <c r="G30" s="23"/>
      <c r="H30" s="23"/>
      <c r="I30" s="23"/>
      <c r="J30" s="6"/>
    </row>
    <row r="31" spans="1:10" ht="13.5" thickBot="1">
      <c r="A31" s="77" t="s">
        <v>9</v>
      </c>
      <c r="B31" s="78"/>
      <c r="C31" s="78"/>
      <c r="D31" s="78"/>
      <c r="E31" s="78"/>
      <c r="F31" s="78"/>
      <c r="G31" s="78"/>
      <c r="H31" s="79"/>
      <c r="I31" s="28"/>
      <c r="J31" s="28"/>
    </row>
    <row r="32" spans="1:8" s="25" customFormat="1" ht="12.75" customHeight="1">
      <c r="A32" s="9" t="s">
        <v>29</v>
      </c>
      <c r="B32" s="80" t="s">
        <v>11</v>
      </c>
      <c r="C32" s="81"/>
      <c r="D32" s="81"/>
      <c r="E32" s="81"/>
      <c r="F32" s="81"/>
      <c r="G32" s="82"/>
      <c r="H32" s="9">
        <v>1007.67</v>
      </c>
    </row>
    <row r="33" spans="1:8" s="25" customFormat="1" ht="12.75" customHeight="1">
      <c r="A33" s="9" t="s">
        <v>18</v>
      </c>
      <c r="B33" s="54" t="s">
        <v>11</v>
      </c>
      <c r="C33" s="55"/>
      <c r="D33" s="55"/>
      <c r="E33" s="55"/>
      <c r="F33" s="55"/>
      <c r="G33" s="56"/>
      <c r="H33" s="9">
        <v>570</v>
      </c>
    </row>
    <row r="34" spans="1:8" s="25" customFormat="1" ht="12.75" customHeight="1">
      <c r="A34" s="9" t="s">
        <v>19</v>
      </c>
      <c r="B34" s="54" t="s">
        <v>11</v>
      </c>
      <c r="C34" s="55"/>
      <c r="D34" s="55"/>
      <c r="E34" s="55"/>
      <c r="F34" s="55"/>
      <c r="G34" s="56"/>
      <c r="H34" s="9">
        <v>15000</v>
      </c>
    </row>
    <row r="35" spans="1:8" s="25" customFormat="1" ht="12.75" customHeight="1">
      <c r="A35" s="9" t="s">
        <v>20</v>
      </c>
      <c r="B35" s="54" t="s">
        <v>11</v>
      </c>
      <c r="C35" s="55"/>
      <c r="D35" s="55"/>
      <c r="E35" s="55"/>
      <c r="F35" s="55"/>
      <c r="G35" s="56"/>
      <c r="H35" s="9">
        <v>1440</v>
      </c>
    </row>
    <row r="36" spans="1:8" s="25" customFormat="1" ht="12.75" customHeight="1">
      <c r="A36" s="9" t="s">
        <v>21</v>
      </c>
      <c r="B36" s="54" t="s">
        <v>11</v>
      </c>
      <c r="C36" s="55"/>
      <c r="D36" s="55"/>
      <c r="E36" s="55"/>
      <c r="F36" s="55"/>
      <c r="G36" s="56"/>
      <c r="H36" s="9">
        <v>700</v>
      </c>
    </row>
    <row r="37" spans="1:8" s="25" customFormat="1" ht="12.75" customHeight="1">
      <c r="A37" s="9" t="s">
        <v>22</v>
      </c>
      <c r="B37" s="54" t="s">
        <v>38</v>
      </c>
      <c r="C37" s="55"/>
      <c r="D37" s="55"/>
      <c r="E37" s="55"/>
      <c r="F37" s="55"/>
      <c r="G37" s="56"/>
      <c r="H37" s="9">
        <v>2000</v>
      </c>
    </row>
    <row r="38" spans="1:8" s="25" customFormat="1" ht="12.75" customHeight="1" thickBot="1">
      <c r="A38" s="9" t="s">
        <v>28</v>
      </c>
      <c r="B38" s="54" t="s">
        <v>11</v>
      </c>
      <c r="C38" s="55"/>
      <c r="D38" s="55"/>
      <c r="E38" s="55"/>
      <c r="F38" s="55"/>
      <c r="G38" s="56"/>
      <c r="H38" s="9">
        <v>3026.19</v>
      </c>
    </row>
    <row r="39" spans="1:8" ht="13.5" thickBot="1">
      <c r="A39" s="71" t="s">
        <v>10</v>
      </c>
      <c r="B39" s="72"/>
      <c r="C39" s="72"/>
      <c r="D39" s="72"/>
      <c r="E39" s="72"/>
      <c r="F39" s="72"/>
      <c r="G39" s="73"/>
      <c r="H39" s="5">
        <f>SUM(H32:H38)</f>
        <v>23743.859999999997</v>
      </c>
    </row>
    <row r="40" spans="1:7" ht="12.75">
      <c r="A40" s="26"/>
      <c r="B40" s="6"/>
      <c r="C40" s="6"/>
      <c r="D40" s="6"/>
      <c r="E40" s="6"/>
      <c r="F40" s="6"/>
      <c r="G40" s="6"/>
    </row>
    <row r="60" ht="12.75" customHeight="1"/>
  </sheetData>
  <mergeCells count="31">
    <mergeCell ref="C10:H10"/>
    <mergeCell ref="C11:H11"/>
    <mergeCell ref="C12:H12"/>
    <mergeCell ref="C13:H13"/>
    <mergeCell ref="B33:G33"/>
    <mergeCell ref="C19:H19"/>
    <mergeCell ref="B36:G36"/>
    <mergeCell ref="A39:G39"/>
    <mergeCell ref="A29:I29"/>
    <mergeCell ref="A31:H31"/>
    <mergeCell ref="B32:G32"/>
    <mergeCell ref="B34:G34"/>
    <mergeCell ref="B37:G37"/>
    <mergeCell ref="B38:G38"/>
    <mergeCell ref="C1:I1"/>
    <mergeCell ref="B35:G35"/>
    <mergeCell ref="C4:H4"/>
    <mergeCell ref="C6:H6"/>
    <mergeCell ref="C7:H7"/>
    <mergeCell ref="C8:H8"/>
    <mergeCell ref="C9:H9"/>
    <mergeCell ref="A20:I20"/>
    <mergeCell ref="A27:I27"/>
    <mergeCell ref="A25:I25"/>
    <mergeCell ref="A23:I23"/>
    <mergeCell ref="A22:J22"/>
    <mergeCell ref="C14:H14"/>
    <mergeCell ref="C15:H15"/>
    <mergeCell ref="C16:H16"/>
    <mergeCell ref="C17:H17"/>
    <mergeCell ref="C18:H18"/>
  </mergeCells>
  <printOptions horizontalCentered="1"/>
  <pageMargins left="0" right="0" top="0" bottom="0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.</cp:lastModifiedBy>
  <cp:lastPrinted>2007-09-13T11:28:37Z</cp:lastPrinted>
  <dcterms:created xsi:type="dcterms:W3CDTF">2006-02-20T12:18:57Z</dcterms:created>
  <dcterms:modified xsi:type="dcterms:W3CDTF">2007-09-24T14:05:36Z</dcterms:modified>
  <cp:category/>
  <cp:version/>
  <cp:contentType/>
  <cp:contentStatus/>
</cp:coreProperties>
</file>